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fs\contabilidad\01-REGISTRACIONES CONTABLES Y CONCILIACIONES\02-DAVID\"/>
    </mc:Choice>
  </mc:AlternateContent>
  <xr:revisionPtr revIDLastSave="0" documentId="13_ncr:1_{76D2DCDF-6396-4EBE-BF36-86163E79EDA5}" xr6:coauthVersionLast="47" xr6:coauthVersionMax="47" xr10:uidLastSave="{00000000-0000-0000-0000-000000000000}"/>
  <bookViews>
    <workbookView xWindow="-120" yWindow="-120" windowWidth="20640" windowHeight="11160" activeTab="1" xr2:uid="{3E45C2DC-C83A-4D29-BDC2-05E3A529B872}"/>
  </bookViews>
  <sheets>
    <sheet name="Fondos Ley 9505" sheetId="1" r:id="rId1"/>
    <sheet name="Resum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249" i="1"/>
  <c r="D233" i="1"/>
  <c r="D217" i="1"/>
  <c r="D201" i="1"/>
  <c r="D185" i="1"/>
  <c r="D169" i="1"/>
  <c r="D153" i="1"/>
  <c r="D137" i="1"/>
  <c r="D122" i="1"/>
  <c r="D107" i="1"/>
  <c r="D92" i="1"/>
  <c r="D77" i="1"/>
  <c r="D62" i="1"/>
  <c r="D47" i="1"/>
  <c r="D32" i="1"/>
  <c r="D17" i="1"/>
  <c r="D22" i="2" l="1"/>
</calcChain>
</file>

<file path=xl/sharedStrings.xml><?xml version="1.0" encoding="utf-8"?>
<sst xmlns="http://schemas.openxmlformats.org/spreadsheetml/2006/main" count="232" uniqueCount="34">
  <si>
    <t>Evolución Ingresos Ley 9505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</si>
  <si>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</si>
  <si>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</si>
  <si>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</si>
  <si>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</si>
  <si>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</si>
  <si>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</si>
  <si>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</si>
  <si>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</si>
  <si>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</si>
  <si>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</si>
  <si>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</si>
  <si>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</si>
  <si>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</si>
  <si>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AÑO 2023</t>
  </si>
  <si>
    <t>AÑO 2022</t>
  </si>
  <si>
    <t>AÑO 2021</t>
  </si>
  <si>
    <t>AÑO 2020</t>
  </si>
  <si>
    <t>AÑO 2019</t>
  </si>
  <si>
    <t>AÑO 2018</t>
  </si>
  <si>
    <t>AÑO 2017</t>
  </si>
  <si>
    <t>AÑO 2016</t>
  </si>
  <si>
    <t>AÑO 2015</t>
  </si>
  <si>
    <t>AÑO 2014</t>
  </si>
  <si>
    <t>AÑO 2013</t>
  </si>
  <si>
    <t>AÑO 2012</t>
  </si>
  <si>
    <t>AÑO 2011</t>
  </si>
  <si>
    <t xml:space="preserve"> </t>
  </si>
  <si>
    <t>AÑO 2010</t>
  </si>
  <si>
    <t>AÑO 2009</t>
  </si>
  <si>
    <t>AÑO 2008</t>
  </si>
  <si>
    <t>Período 2008 - 2023</t>
  </si>
  <si>
    <t>AÑO</t>
  </si>
  <si>
    <t xml:space="preserve">IMPORTE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</si>
</sst>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2" xfId="0" applyNumberFormat="1" applyFont="1" applyBorder="1"/>
    <xf numFmtId="3" fontId="2" fillId="0" borderId="3" xfId="0" applyNumberFormat="1" applyFont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3" fontId="4" fillId="0" borderId="3" xfId="0" applyNumberFormat="1" applyFont="1" applyBorder="1"/>
    <xf numFmtId="3" fontId="4" fillId="0" borderId="3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right"/>
    </xf>
    <xf numFmtId="17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7" fontId="1" fillId="0" borderId="5" xfId="0" applyNumberFormat="1" applyFont="1" applyBorder="1" applyAlignment="1">
      <alignment horizontal="center"/>
    </xf>
    <xf numFmtId="3" fontId="4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2</xdr:col>
      <xdr:colOff>29428</xdr:colOff>
      <xdr:row>1</xdr:row>
      <xdr:rowOff>147090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41157E-78B8-449F-9CAE-211810D40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57150"/>
          <a:ext cx="1048603" cy="280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</xdr:row>
      <xdr:rowOff>28575</xdr:rowOff>
    </xdr:from>
    <xdr:to>
      <xdr:col>2</xdr:col>
      <xdr:colOff>28575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25B54F-4EA5-4678-9519-9C4C8B5A1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6" y="228600"/>
          <a:ext cx="1076324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4243-7212-4972-84D5-F017CCB0F49C}">
  <dimension ref="C1:D1120"/>
  <sheetViews>
    <sheetView workbookViewId="0">
      <selection sqref="A1:XFD2"/>
    </sheetView>
  </sheetViews>
  <sheetFormatPr baseColWidth="10" defaultColWidth="9.140625" defaultRowHeight="15" x14ac:dyDescent="0.25"/>
  <cols>
    <col min="1" max="2" width="9.140625" style="5"/>
    <col min="3" max="3" width="16.7109375" style="5" customWidth="1"/>
    <col min="4" max="4" width="15.85546875" style="5" customWidth="1"/>
    <col min="5" max="258" width="9.140625" style="5"/>
    <col min="259" max="259" width="16.7109375" style="5" customWidth="1"/>
    <col min="260" max="260" width="15.85546875" style="5" customWidth="1"/>
    <col min="261" max="514" width="9.140625" style="5"/>
    <col min="515" max="515" width="16.7109375" style="5" customWidth="1"/>
    <col min="516" max="516" width="15.85546875" style="5" customWidth="1"/>
    <col min="517" max="770" width="9.140625" style="5"/>
    <col min="771" max="771" width="16.7109375" style="5" customWidth="1"/>
    <col min="772" max="772" width="15.85546875" style="5" customWidth="1"/>
    <col min="773" max="1026" width="9.140625" style="5"/>
    <col min="1027" max="1027" width="16.7109375" style="5" customWidth="1"/>
    <col min="1028" max="1028" width="15.85546875" style="5" customWidth="1"/>
    <col min="1029" max="1282" width="9.140625" style="5"/>
    <col min="1283" max="1283" width="16.7109375" style="5" customWidth="1"/>
    <col min="1284" max="1284" width="15.85546875" style="5" customWidth="1"/>
    <col min="1285" max="1538" width="9.140625" style="5"/>
    <col min="1539" max="1539" width="16.7109375" style="5" customWidth="1"/>
    <col min="1540" max="1540" width="15.85546875" style="5" customWidth="1"/>
    <col min="1541" max="1794" width="9.140625" style="5"/>
    <col min="1795" max="1795" width="16.7109375" style="5" customWidth="1"/>
    <col min="1796" max="1796" width="15.85546875" style="5" customWidth="1"/>
    <col min="1797" max="2050" width="9.140625" style="5"/>
    <col min="2051" max="2051" width="16.7109375" style="5" customWidth="1"/>
    <col min="2052" max="2052" width="15.85546875" style="5" customWidth="1"/>
    <col min="2053" max="2306" width="9.140625" style="5"/>
    <col min="2307" max="2307" width="16.7109375" style="5" customWidth="1"/>
    <col min="2308" max="2308" width="15.85546875" style="5" customWidth="1"/>
    <col min="2309" max="2562" width="9.140625" style="5"/>
    <col min="2563" max="2563" width="16.7109375" style="5" customWidth="1"/>
    <col min="2564" max="2564" width="15.85546875" style="5" customWidth="1"/>
    <col min="2565" max="2818" width="9.140625" style="5"/>
    <col min="2819" max="2819" width="16.7109375" style="5" customWidth="1"/>
    <col min="2820" max="2820" width="15.85546875" style="5" customWidth="1"/>
    <col min="2821" max="3074" width="9.140625" style="5"/>
    <col min="3075" max="3075" width="16.7109375" style="5" customWidth="1"/>
    <col min="3076" max="3076" width="15.85546875" style="5" customWidth="1"/>
    <col min="3077" max="3330" width="9.140625" style="5"/>
    <col min="3331" max="3331" width="16.7109375" style="5" customWidth="1"/>
    <col min="3332" max="3332" width="15.85546875" style="5" customWidth="1"/>
    <col min="3333" max="3586" width="9.140625" style="5"/>
    <col min="3587" max="3587" width="16.7109375" style="5" customWidth="1"/>
    <col min="3588" max="3588" width="15.85546875" style="5" customWidth="1"/>
    <col min="3589" max="3842" width="9.140625" style="5"/>
    <col min="3843" max="3843" width="16.7109375" style="5" customWidth="1"/>
    <col min="3844" max="3844" width="15.85546875" style="5" customWidth="1"/>
    <col min="3845" max="4098" width="9.140625" style="5"/>
    <col min="4099" max="4099" width="16.7109375" style="5" customWidth="1"/>
    <col min="4100" max="4100" width="15.85546875" style="5" customWidth="1"/>
    <col min="4101" max="4354" width="9.140625" style="5"/>
    <col min="4355" max="4355" width="16.7109375" style="5" customWidth="1"/>
    <col min="4356" max="4356" width="15.85546875" style="5" customWidth="1"/>
    <col min="4357" max="4610" width="9.140625" style="5"/>
    <col min="4611" max="4611" width="16.7109375" style="5" customWidth="1"/>
    <col min="4612" max="4612" width="15.85546875" style="5" customWidth="1"/>
    <col min="4613" max="4866" width="9.140625" style="5"/>
    <col min="4867" max="4867" width="16.7109375" style="5" customWidth="1"/>
    <col min="4868" max="4868" width="15.85546875" style="5" customWidth="1"/>
    <col min="4869" max="5122" width="9.140625" style="5"/>
    <col min="5123" max="5123" width="16.7109375" style="5" customWidth="1"/>
    <col min="5124" max="5124" width="15.85546875" style="5" customWidth="1"/>
    <col min="5125" max="5378" width="9.140625" style="5"/>
    <col min="5379" max="5379" width="16.7109375" style="5" customWidth="1"/>
    <col min="5380" max="5380" width="15.85546875" style="5" customWidth="1"/>
    <col min="5381" max="5634" width="9.140625" style="5"/>
    <col min="5635" max="5635" width="16.7109375" style="5" customWidth="1"/>
    <col min="5636" max="5636" width="15.85546875" style="5" customWidth="1"/>
    <col min="5637" max="5890" width="9.140625" style="5"/>
    <col min="5891" max="5891" width="16.7109375" style="5" customWidth="1"/>
    <col min="5892" max="5892" width="15.85546875" style="5" customWidth="1"/>
    <col min="5893" max="6146" width="9.140625" style="5"/>
    <col min="6147" max="6147" width="16.7109375" style="5" customWidth="1"/>
    <col min="6148" max="6148" width="15.85546875" style="5" customWidth="1"/>
    <col min="6149" max="6402" width="9.140625" style="5"/>
    <col min="6403" max="6403" width="16.7109375" style="5" customWidth="1"/>
    <col min="6404" max="6404" width="15.85546875" style="5" customWidth="1"/>
    <col min="6405" max="6658" width="9.140625" style="5"/>
    <col min="6659" max="6659" width="16.7109375" style="5" customWidth="1"/>
    <col min="6660" max="6660" width="15.85546875" style="5" customWidth="1"/>
    <col min="6661" max="6914" width="9.140625" style="5"/>
    <col min="6915" max="6915" width="16.7109375" style="5" customWidth="1"/>
    <col min="6916" max="6916" width="15.85546875" style="5" customWidth="1"/>
    <col min="6917" max="7170" width="9.140625" style="5"/>
    <col min="7171" max="7171" width="16.7109375" style="5" customWidth="1"/>
    <col min="7172" max="7172" width="15.85546875" style="5" customWidth="1"/>
    <col min="7173" max="7426" width="9.140625" style="5"/>
    <col min="7427" max="7427" width="16.7109375" style="5" customWidth="1"/>
    <col min="7428" max="7428" width="15.85546875" style="5" customWidth="1"/>
    <col min="7429" max="7682" width="9.140625" style="5"/>
    <col min="7683" max="7683" width="16.7109375" style="5" customWidth="1"/>
    <col min="7684" max="7684" width="15.85546875" style="5" customWidth="1"/>
    <col min="7685" max="7938" width="9.140625" style="5"/>
    <col min="7939" max="7939" width="16.7109375" style="5" customWidth="1"/>
    <col min="7940" max="7940" width="15.85546875" style="5" customWidth="1"/>
    <col min="7941" max="8194" width="9.140625" style="5"/>
    <col min="8195" max="8195" width="16.7109375" style="5" customWidth="1"/>
    <col min="8196" max="8196" width="15.85546875" style="5" customWidth="1"/>
    <col min="8197" max="8450" width="9.140625" style="5"/>
    <col min="8451" max="8451" width="16.7109375" style="5" customWidth="1"/>
    <col min="8452" max="8452" width="15.85546875" style="5" customWidth="1"/>
    <col min="8453" max="8706" width="9.140625" style="5"/>
    <col min="8707" max="8707" width="16.7109375" style="5" customWidth="1"/>
    <col min="8708" max="8708" width="15.85546875" style="5" customWidth="1"/>
    <col min="8709" max="8962" width="9.140625" style="5"/>
    <col min="8963" max="8963" width="16.7109375" style="5" customWidth="1"/>
    <col min="8964" max="8964" width="15.85546875" style="5" customWidth="1"/>
    <col min="8965" max="9218" width="9.140625" style="5"/>
    <col min="9219" max="9219" width="16.7109375" style="5" customWidth="1"/>
    <col min="9220" max="9220" width="15.85546875" style="5" customWidth="1"/>
    <col min="9221" max="9474" width="9.140625" style="5"/>
    <col min="9475" max="9475" width="16.7109375" style="5" customWidth="1"/>
    <col min="9476" max="9476" width="15.85546875" style="5" customWidth="1"/>
    <col min="9477" max="9730" width="9.140625" style="5"/>
    <col min="9731" max="9731" width="16.7109375" style="5" customWidth="1"/>
    <col min="9732" max="9732" width="15.85546875" style="5" customWidth="1"/>
    <col min="9733" max="9986" width="9.140625" style="5"/>
    <col min="9987" max="9987" width="16.7109375" style="5" customWidth="1"/>
    <col min="9988" max="9988" width="15.85546875" style="5" customWidth="1"/>
    <col min="9989" max="10242" width="9.140625" style="5"/>
    <col min="10243" max="10243" width="16.7109375" style="5" customWidth="1"/>
    <col min="10244" max="10244" width="15.85546875" style="5" customWidth="1"/>
    <col min="10245" max="10498" width="9.140625" style="5"/>
    <col min="10499" max="10499" width="16.7109375" style="5" customWidth="1"/>
    <col min="10500" max="10500" width="15.85546875" style="5" customWidth="1"/>
    <col min="10501" max="10754" width="9.140625" style="5"/>
    <col min="10755" max="10755" width="16.7109375" style="5" customWidth="1"/>
    <col min="10756" max="10756" width="15.85546875" style="5" customWidth="1"/>
    <col min="10757" max="11010" width="9.140625" style="5"/>
    <col min="11011" max="11011" width="16.7109375" style="5" customWidth="1"/>
    <col min="11012" max="11012" width="15.85546875" style="5" customWidth="1"/>
    <col min="11013" max="11266" width="9.140625" style="5"/>
    <col min="11267" max="11267" width="16.7109375" style="5" customWidth="1"/>
    <col min="11268" max="11268" width="15.85546875" style="5" customWidth="1"/>
    <col min="11269" max="11522" width="9.140625" style="5"/>
    <col min="11523" max="11523" width="16.7109375" style="5" customWidth="1"/>
    <col min="11524" max="11524" width="15.85546875" style="5" customWidth="1"/>
    <col min="11525" max="11778" width="9.140625" style="5"/>
    <col min="11779" max="11779" width="16.7109375" style="5" customWidth="1"/>
    <col min="11780" max="11780" width="15.85546875" style="5" customWidth="1"/>
    <col min="11781" max="12034" width="9.140625" style="5"/>
    <col min="12035" max="12035" width="16.7109375" style="5" customWidth="1"/>
    <col min="12036" max="12036" width="15.85546875" style="5" customWidth="1"/>
    <col min="12037" max="12290" width="9.140625" style="5"/>
    <col min="12291" max="12291" width="16.7109375" style="5" customWidth="1"/>
    <col min="12292" max="12292" width="15.85546875" style="5" customWidth="1"/>
    <col min="12293" max="12546" width="9.140625" style="5"/>
    <col min="12547" max="12547" width="16.7109375" style="5" customWidth="1"/>
    <col min="12548" max="12548" width="15.85546875" style="5" customWidth="1"/>
    <col min="12549" max="12802" width="9.140625" style="5"/>
    <col min="12803" max="12803" width="16.7109375" style="5" customWidth="1"/>
    <col min="12804" max="12804" width="15.85546875" style="5" customWidth="1"/>
    <col min="12805" max="13058" width="9.140625" style="5"/>
    <col min="13059" max="13059" width="16.7109375" style="5" customWidth="1"/>
    <col min="13060" max="13060" width="15.85546875" style="5" customWidth="1"/>
    <col min="13061" max="13314" width="9.140625" style="5"/>
    <col min="13315" max="13315" width="16.7109375" style="5" customWidth="1"/>
    <col min="13316" max="13316" width="15.85546875" style="5" customWidth="1"/>
    <col min="13317" max="13570" width="9.140625" style="5"/>
    <col min="13571" max="13571" width="16.7109375" style="5" customWidth="1"/>
    <col min="13572" max="13572" width="15.85546875" style="5" customWidth="1"/>
    <col min="13573" max="13826" width="9.140625" style="5"/>
    <col min="13827" max="13827" width="16.7109375" style="5" customWidth="1"/>
    <col min="13828" max="13828" width="15.85546875" style="5" customWidth="1"/>
    <col min="13829" max="14082" width="9.140625" style="5"/>
    <col min="14083" max="14083" width="16.7109375" style="5" customWidth="1"/>
    <col min="14084" max="14084" width="15.85546875" style="5" customWidth="1"/>
    <col min="14085" max="14338" width="9.140625" style="5"/>
    <col min="14339" max="14339" width="16.7109375" style="5" customWidth="1"/>
    <col min="14340" max="14340" width="15.85546875" style="5" customWidth="1"/>
    <col min="14341" max="14594" width="9.140625" style="5"/>
    <col min="14595" max="14595" width="16.7109375" style="5" customWidth="1"/>
    <col min="14596" max="14596" width="15.85546875" style="5" customWidth="1"/>
    <col min="14597" max="14850" width="9.140625" style="5"/>
    <col min="14851" max="14851" width="16.7109375" style="5" customWidth="1"/>
    <col min="14852" max="14852" width="15.85546875" style="5" customWidth="1"/>
    <col min="14853" max="15106" width="9.140625" style="5"/>
    <col min="15107" max="15107" width="16.7109375" style="5" customWidth="1"/>
    <col min="15108" max="15108" width="15.85546875" style="5" customWidth="1"/>
    <col min="15109" max="15362" width="9.140625" style="5"/>
    <col min="15363" max="15363" width="16.7109375" style="5" customWidth="1"/>
    <col min="15364" max="15364" width="15.85546875" style="5" customWidth="1"/>
    <col min="15365" max="15618" width="9.140625" style="5"/>
    <col min="15619" max="15619" width="16.7109375" style="5" customWidth="1"/>
    <col min="15620" max="15620" width="15.85546875" style="5" customWidth="1"/>
    <col min="15621" max="15874" width="9.140625" style="5"/>
    <col min="15875" max="15875" width="16.7109375" style="5" customWidth="1"/>
    <col min="15876" max="15876" width="15.85546875" style="5" customWidth="1"/>
    <col min="15877" max="16130" width="9.140625" style="5"/>
    <col min="16131" max="16131" width="16.7109375" style="5" customWidth="1"/>
    <col min="16132" max="16132" width="15.85546875" style="5" customWidth="1"/>
    <col min="16133" max="16384" width="9.140625" style="5"/>
  </cols>
  <sheetData>
    <row r="1" spans="3:4" x14ac:dyDescent="0.25">
      <c r="C1" s="24" t="s">
        <v>0</v>
      </c>
      <c r="D1" s="24"/>
    </row>
    <row r="2" spans="3:4" x14ac:dyDescent="0.25">
      <c r="C2" s="24" t="s">
        <v>31</v>
      </c>
      <c r="D2" s="24"/>
    </row>
    <row r="4" spans="3:4" x14ac:dyDescent="0.25">
      <c r="C4" s="6" t="s">
        <v>14</v>
      </c>
      <c r="D4" s="7"/>
    </row>
    <row r="5" spans="3:4" x14ac:dyDescent="0.25">
      <c r="C5" s="8" t="s">
        <v>1</v>
      </c>
      <c r="D5" s="9">
        <v>697783818.20000005</v>
      </c>
    </row>
    <row r="6" spans="3:4" x14ac:dyDescent="0.25">
      <c r="C6" s="10" t="s">
        <v>2</v>
      </c>
      <c r="D6" s="11">
        <v>652009806.07000005</v>
      </c>
    </row>
    <row r="7" spans="3:4" x14ac:dyDescent="0.25">
      <c r="C7" s="10" t="s">
        <v>3</v>
      </c>
      <c r="D7" s="11">
        <v>694234499.84000003</v>
      </c>
    </row>
    <row r="8" spans="3:4" x14ac:dyDescent="0.25">
      <c r="C8" s="10" t="s">
        <v>4</v>
      </c>
      <c r="D8" s="11">
        <v>716670948.13999999</v>
      </c>
    </row>
    <row r="9" spans="3:4" x14ac:dyDescent="0.25">
      <c r="C9" s="10" t="s">
        <v>5</v>
      </c>
      <c r="D9" s="11">
        <v>734921375.20000005</v>
      </c>
    </row>
    <row r="10" spans="3:4" x14ac:dyDescent="0.25">
      <c r="C10" s="10" t="s">
        <v>6</v>
      </c>
      <c r="D10" s="11">
        <v>760585163.49000001</v>
      </c>
    </row>
    <row r="11" spans="3:4" x14ac:dyDescent="0.25">
      <c r="C11" s="10" t="s">
        <v>7</v>
      </c>
      <c r="D11" s="11">
        <v>883583994.87</v>
      </c>
    </row>
    <row r="12" spans="3:4" x14ac:dyDescent="0.25">
      <c r="C12" s="10" t="s">
        <v>8</v>
      </c>
      <c r="D12" s="11">
        <v>862309943.41999996</v>
      </c>
    </row>
    <row r="13" spans="3:4" x14ac:dyDescent="0.25">
      <c r="C13" s="10" t="s">
        <v>9</v>
      </c>
      <c r="D13" s="12">
        <v>950019744.49000001</v>
      </c>
    </row>
    <row r="14" spans="3:4" x14ac:dyDescent="0.25">
      <c r="C14" s="10" t="s">
        <v>10</v>
      </c>
      <c r="D14" s="12">
        <v>998628399.70000005</v>
      </c>
    </row>
    <row r="15" spans="3:4" x14ac:dyDescent="0.25">
      <c r="C15" s="10" t="s">
        <v>11</v>
      </c>
      <c r="D15" s="12">
        <v>1027564548.33</v>
      </c>
    </row>
    <row r="16" spans="3:4" x14ac:dyDescent="0.25">
      <c r="C16" s="13" t="s">
        <v>12</v>
      </c>
      <c r="D16" s="14">
        <v>1136958294.95</v>
      </c>
    </row>
    <row r="17" spans="3:4" x14ac:dyDescent="0.25">
      <c r="C17" s="15" t="s">
        <v>13</v>
      </c>
      <c r="D17" s="16">
        <f>SUM(D5:D16)</f>
        <v>10115270536.700001</v>
      </c>
    </row>
    <row r="19" spans="3:4" x14ac:dyDescent="0.25">
      <c r="C19" s="6" t="s">
        <v>15</v>
      </c>
      <c r="D19" s="7"/>
    </row>
    <row r="20" spans="3:4" x14ac:dyDescent="0.25">
      <c r="C20" s="8" t="s">
        <v>1</v>
      </c>
      <c r="D20" s="9">
        <v>267509967.97999999</v>
      </c>
    </row>
    <row r="21" spans="3:4" x14ac:dyDescent="0.25">
      <c r="C21" s="10" t="s">
        <v>2</v>
      </c>
      <c r="D21" s="11">
        <v>305318631.98000002</v>
      </c>
    </row>
    <row r="22" spans="3:4" x14ac:dyDescent="0.25">
      <c r="C22" s="10" t="s">
        <v>3</v>
      </c>
      <c r="D22" s="11">
        <v>339685806.41000003</v>
      </c>
    </row>
    <row r="23" spans="3:4" x14ac:dyDescent="0.25">
      <c r="C23" s="10" t="s">
        <v>4</v>
      </c>
      <c r="D23" s="11">
        <v>349843405.5</v>
      </c>
    </row>
    <row r="24" spans="3:4" x14ac:dyDescent="0.25">
      <c r="C24" s="10" t="s">
        <v>5</v>
      </c>
      <c r="D24" s="11">
        <v>361621567.43000001</v>
      </c>
    </row>
    <row r="25" spans="3:4" x14ac:dyDescent="0.25">
      <c r="C25" s="10" t="s">
        <v>6</v>
      </c>
      <c r="D25" s="11">
        <v>388371647.00999999</v>
      </c>
    </row>
    <row r="26" spans="3:4" x14ac:dyDescent="0.25">
      <c r="C26" s="10" t="s">
        <v>7</v>
      </c>
      <c r="D26" s="11">
        <v>460780291.86000001</v>
      </c>
    </row>
    <row r="27" spans="3:4" x14ac:dyDescent="0.25">
      <c r="C27" s="10" t="s">
        <v>8</v>
      </c>
      <c r="D27" s="11">
        <v>440144923.85000002</v>
      </c>
    </row>
    <row r="28" spans="3:4" x14ac:dyDescent="0.25">
      <c r="C28" s="10" t="s">
        <v>9</v>
      </c>
      <c r="D28" s="12">
        <v>478105321.20999998</v>
      </c>
    </row>
    <row r="29" spans="3:4" x14ac:dyDescent="0.25">
      <c r="C29" s="10" t="s">
        <v>10</v>
      </c>
      <c r="D29" s="12">
        <v>528463794.01999998</v>
      </c>
    </row>
    <row r="30" spans="3:4" x14ac:dyDescent="0.25">
      <c r="C30" s="10" t="s">
        <v>11</v>
      </c>
      <c r="D30" s="12">
        <v>485260616.76999998</v>
      </c>
    </row>
    <row r="31" spans="3:4" x14ac:dyDescent="0.25">
      <c r="C31" s="13" t="s">
        <v>12</v>
      </c>
      <c r="D31" s="14">
        <v>515038513.04000002</v>
      </c>
    </row>
    <row r="32" spans="3:4" x14ac:dyDescent="0.25">
      <c r="C32" s="15" t="s">
        <v>13</v>
      </c>
      <c r="D32" s="16">
        <f>SUM(D20:D31)</f>
        <v>4920144487.0600004</v>
      </c>
    </row>
    <row r="34" spans="3:4" x14ac:dyDescent="0.25">
      <c r="C34" s="6" t="s">
        <v>16</v>
      </c>
      <c r="D34" s="7"/>
    </row>
    <row r="35" spans="3:4" x14ac:dyDescent="0.25">
      <c r="C35" s="8" t="s">
        <v>1</v>
      </c>
      <c r="D35" s="9">
        <v>120633028.51000001</v>
      </c>
    </row>
    <row r="36" spans="3:4" x14ac:dyDescent="0.25">
      <c r="C36" s="10" t="s">
        <v>2</v>
      </c>
      <c r="D36" s="11">
        <v>154421585.86000001</v>
      </c>
    </row>
    <row r="37" spans="3:4" x14ac:dyDescent="0.25">
      <c r="C37" s="10" t="s">
        <v>3</v>
      </c>
      <c r="D37" s="11">
        <v>175269146.75</v>
      </c>
    </row>
    <row r="38" spans="3:4" x14ac:dyDescent="0.25">
      <c r="C38" s="10" t="s">
        <v>4</v>
      </c>
      <c r="D38" s="11">
        <v>146847204.34</v>
      </c>
    </row>
    <row r="39" spans="3:4" x14ac:dyDescent="0.25">
      <c r="C39" s="10" t="s">
        <v>5</v>
      </c>
      <c r="D39" s="11">
        <v>106183234.23999999</v>
      </c>
    </row>
    <row r="40" spans="3:4" x14ac:dyDescent="0.25">
      <c r="C40" s="10" t="s">
        <v>6</v>
      </c>
      <c r="D40" s="11">
        <v>23173368.5</v>
      </c>
    </row>
    <row r="41" spans="3:4" x14ac:dyDescent="0.25">
      <c r="C41" s="10" t="s">
        <v>7</v>
      </c>
      <c r="D41" s="11">
        <v>42022461.25</v>
      </c>
    </row>
    <row r="42" spans="3:4" x14ac:dyDescent="0.25">
      <c r="C42" s="10" t="s">
        <v>8</v>
      </c>
      <c r="D42" s="11">
        <v>189637157.21000001</v>
      </c>
    </row>
    <row r="43" spans="3:4" x14ac:dyDescent="0.25">
      <c r="C43" s="10" t="s">
        <v>9</v>
      </c>
      <c r="D43" s="12">
        <v>195307287.97</v>
      </c>
    </row>
    <row r="44" spans="3:4" x14ac:dyDescent="0.25">
      <c r="C44" s="10" t="s">
        <v>10</v>
      </c>
      <c r="D44" s="12">
        <v>244185947.22</v>
      </c>
    </row>
    <row r="45" spans="3:4" x14ac:dyDescent="0.25">
      <c r="C45" s="10" t="s">
        <v>11</v>
      </c>
      <c r="D45" s="12">
        <v>233414568.03999999</v>
      </c>
    </row>
    <row r="46" spans="3:4" x14ac:dyDescent="0.25">
      <c r="C46" s="13" t="s">
        <v>12</v>
      </c>
      <c r="D46" s="14">
        <v>232950966.81</v>
      </c>
    </row>
    <row r="47" spans="3:4" x14ac:dyDescent="0.25">
      <c r="C47" s="15" t="s">
        <v>13</v>
      </c>
      <c r="D47" s="16">
        <f>SUM(D35:D46)</f>
        <v>1864045956.7</v>
      </c>
    </row>
    <row r="49" spans="3:4" x14ac:dyDescent="0.25">
      <c r="C49" s="6" t="s">
        <v>17</v>
      </c>
      <c r="D49" s="7"/>
    </row>
    <row r="50" spans="3:4" x14ac:dyDescent="0.25">
      <c r="C50" s="8" t="s">
        <v>1</v>
      </c>
      <c r="D50" s="9">
        <v>203945525.66999999</v>
      </c>
    </row>
    <row r="51" spans="3:4" x14ac:dyDescent="0.25">
      <c r="C51" s="10" t="s">
        <v>2</v>
      </c>
      <c r="D51" s="11">
        <v>198759762.44999999</v>
      </c>
    </row>
    <row r="52" spans="3:4" x14ac:dyDescent="0.25">
      <c r="C52" s="10" t="s">
        <v>3</v>
      </c>
      <c r="D52" s="11">
        <v>73637356.450000003</v>
      </c>
    </row>
    <row r="53" spans="3:4" x14ac:dyDescent="0.25">
      <c r="C53" s="10" t="s">
        <v>4</v>
      </c>
      <c r="D53" s="11">
        <v>0</v>
      </c>
    </row>
    <row r="54" spans="3:4" x14ac:dyDescent="0.25">
      <c r="C54" s="10" t="s">
        <v>5</v>
      </c>
      <c r="D54" s="11">
        <v>4410009.74</v>
      </c>
    </row>
    <row r="55" spans="3:4" x14ac:dyDescent="0.25">
      <c r="C55" s="10" t="s">
        <v>6</v>
      </c>
      <c r="D55" s="11">
        <v>11004853.210000001</v>
      </c>
    </row>
    <row r="56" spans="3:4" x14ac:dyDescent="0.25">
      <c r="C56" s="10" t="s">
        <v>7</v>
      </c>
      <c r="D56" s="11">
        <v>12383560.33</v>
      </c>
    </row>
    <row r="57" spans="3:4" x14ac:dyDescent="0.25">
      <c r="C57" s="10" t="s">
        <v>8</v>
      </c>
      <c r="D57" s="11">
        <v>11248328.43</v>
      </c>
    </row>
    <row r="58" spans="3:4" x14ac:dyDescent="0.25">
      <c r="C58" s="10" t="s">
        <v>9</v>
      </c>
      <c r="D58" s="12">
        <v>11644881.050000001</v>
      </c>
    </row>
    <row r="59" spans="3:4" x14ac:dyDescent="0.25">
      <c r="C59" s="10" t="s">
        <v>10</v>
      </c>
      <c r="D59" s="12">
        <v>14464290.189999999</v>
      </c>
    </row>
    <row r="60" spans="3:4" x14ac:dyDescent="0.25">
      <c r="C60" s="10" t="s">
        <v>11</v>
      </c>
      <c r="D60" s="12">
        <v>11803684.460000001</v>
      </c>
    </row>
    <row r="61" spans="3:4" x14ac:dyDescent="0.25">
      <c r="C61" s="13" t="s">
        <v>12</v>
      </c>
      <c r="D61" s="14">
        <v>12330069</v>
      </c>
    </row>
    <row r="62" spans="3:4" x14ac:dyDescent="0.25">
      <c r="C62" s="15" t="s">
        <v>13</v>
      </c>
      <c r="D62" s="16">
        <f>SUM(D50:D61)</f>
        <v>565632320.98000002</v>
      </c>
    </row>
    <row r="64" spans="3:4" x14ac:dyDescent="0.25">
      <c r="C64" s="6" t="s">
        <v>18</v>
      </c>
      <c r="D64" s="7"/>
    </row>
    <row r="65" spans="3:4" x14ac:dyDescent="0.25">
      <c r="C65" s="8" t="s">
        <v>1</v>
      </c>
      <c r="D65" s="9">
        <v>134219170.62</v>
      </c>
    </row>
    <row r="66" spans="3:4" x14ac:dyDescent="0.25">
      <c r="C66" s="10" t="s">
        <v>2</v>
      </c>
      <c r="D66" s="11">
        <v>120549293.2</v>
      </c>
    </row>
    <row r="67" spans="3:4" x14ac:dyDescent="0.25">
      <c r="C67" s="10" t="s">
        <v>3</v>
      </c>
      <c r="D67" s="11">
        <v>134612806.25999999</v>
      </c>
    </row>
    <row r="68" spans="3:4" x14ac:dyDescent="0.25">
      <c r="C68" s="10" t="s">
        <v>4</v>
      </c>
      <c r="D68" s="11">
        <v>126390698.26000001</v>
      </c>
    </row>
    <row r="69" spans="3:4" x14ac:dyDescent="0.25">
      <c r="C69" s="10" t="s">
        <v>5</v>
      </c>
      <c r="D69" s="11">
        <v>127129472.44</v>
      </c>
    </row>
    <row r="70" spans="3:4" x14ac:dyDescent="0.25">
      <c r="C70" s="10" t="s">
        <v>6</v>
      </c>
      <c r="D70" s="11">
        <v>141968182.75999999</v>
      </c>
    </row>
    <row r="71" spans="3:4" x14ac:dyDescent="0.25">
      <c r="C71" s="10" t="s">
        <v>7</v>
      </c>
      <c r="D71" s="11">
        <v>153050020.56999999</v>
      </c>
    </row>
    <row r="72" spans="3:4" x14ac:dyDescent="0.25">
      <c r="C72" s="10" t="s">
        <v>8</v>
      </c>
      <c r="D72" s="11">
        <v>149491120.53999999</v>
      </c>
    </row>
    <row r="73" spans="3:4" x14ac:dyDescent="0.25">
      <c r="C73" s="10" t="s">
        <v>9</v>
      </c>
      <c r="D73" s="12">
        <v>147935322.53</v>
      </c>
    </row>
    <row r="74" spans="3:4" x14ac:dyDescent="0.25">
      <c r="C74" s="10" t="s">
        <v>10</v>
      </c>
      <c r="D74" s="12">
        <v>149757687.21000001</v>
      </c>
    </row>
    <row r="75" spans="3:4" x14ac:dyDescent="0.25">
      <c r="C75" s="10" t="s">
        <v>11</v>
      </c>
      <c r="D75" s="12">
        <v>151650916.25</v>
      </c>
    </row>
    <row r="76" spans="3:4" x14ac:dyDescent="0.25">
      <c r="C76" s="13" t="s">
        <v>12</v>
      </c>
      <c r="D76" s="14">
        <v>170947893.31</v>
      </c>
    </row>
    <row r="77" spans="3:4" ht="30.75" customHeight="1" x14ac:dyDescent="0.25">
      <c r="C77" s="15" t="s">
        <v>13</v>
      </c>
      <c r="D77" s="16">
        <f>SUM(D65:D76)</f>
        <v>1707702583.9499998</v>
      </c>
    </row>
    <row r="78" spans="3:4" ht="30.75" customHeight="1" x14ac:dyDescent="0.25"/>
    <row r="79" spans="3:4" ht="14.25" customHeight="1" x14ac:dyDescent="0.25">
      <c r="C79" s="6" t="s">
        <v>19</v>
      </c>
      <c r="D79" s="7"/>
    </row>
    <row r="80" spans="3:4" ht="14.25" customHeight="1" x14ac:dyDescent="0.25">
      <c r="C80" s="8" t="s">
        <v>1</v>
      </c>
      <c r="D80" s="9">
        <v>86822105.579999998</v>
      </c>
    </row>
    <row r="81" spans="3:4" ht="14.25" customHeight="1" x14ac:dyDescent="0.25">
      <c r="C81" s="10" t="s">
        <v>2</v>
      </c>
      <c r="D81" s="11">
        <v>85285957.150000006</v>
      </c>
    </row>
    <row r="82" spans="3:4" ht="14.25" customHeight="1" x14ac:dyDescent="0.25">
      <c r="C82" s="10" t="s">
        <v>3</v>
      </c>
      <c r="D82" s="11">
        <v>103479552.31</v>
      </c>
    </row>
    <row r="83" spans="3:4" ht="14.25" customHeight="1" x14ac:dyDescent="0.25">
      <c r="C83" s="10" t="s">
        <v>4</v>
      </c>
      <c r="D83" s="11">
        <v>101050999.58</v>
      </c>
    </row>
    <row r="84" spans="3:4" ht="14.25" customHeight="1" x14ac:dyDescent="0.25">
      <c r="C84" s="10" t="s">
        <v>5</v>
      </c>
      <c r="D84" s="11">
        <v>95328432.370000005</v>
      </c>
    </row>
    <row r="85" spans="3:4" ht="14.25" customHeight="1" x14ac:dyDescent="0.25">
      <c r="C85" s="10" t="s">
        <v>6</v>
      </c>
      <c r="D85" s="11">
        <v>100479163.91</v>
      </c>
    </row>
    <row r="86" spans="3:4" ht="14.25" customHeight="1" x14ac:dyDescent="0.25">
      <c r="C86" s="10" t="s">
        <v>7</v>
      </c>
      <c r="D86" s="11">
        <v>113238712.52</v>
      </c>
    </row>
    <row r="87" spans="3:4" ht="14.25" customHeight="1" x14ac:dyDescent="0.25">
      <c r="C87" s="10" t="s">
        <v>8</v>
      </c>
      <c r="D87" s="11">
        <v>106275175.86</v>
      </c>
    </row>
    <row r="88" spans="3:4" ht="14.25" customHeight="1" x14ac:dyDescent="0.25">
      <c r="C88" s="10" t="s">
        <v>9</v>
      </c>
      <c r="D88" s="12">
        <v>102535223.2</v>
      </c>
    </row>
    <row r="89" spans="3:4" ht="14.25" customHeight="1" x14ac:dyDescent="0.25">
      <c r="C89" s="10" t="s">
        <v>10</v>
      </c>
      <c r="D89" s="12">
        <v>105367711.88</v>
      </c>
    </row>
    <row r="90" spans="3:4" ht="14.25" customHeight="1" x14ac:dyDescent="0.25">
      <c r="C90" s="10" t="s">
        <v>11</v>
      </c>
      <c r="D90" s="12">
        <v>98474336</v>
      </c>
    </row>
    <row r="91" spans="3:4" ht="15" customHeight="1" x14ac:dyDescent="0.25">
      <c r="C91" s="13" t="s">
        <v>12</v>
      </c>
      <c r="D91" s="14">
        <v>112592359.86</v>
      </c>
    </row>
    <row r="92" spans="3:4" ht="13.5" customHeight="1" x14ac:dyDescent="0.25">
      <c r="C92" s="15" t="s">
        <v>13</v>
      </c>
      <c r="D92" s="16">
        <f>SUM(D80:D91)</f>
        <v>1210929730.22</v>
      </c>
    </row>
    <row r="93" spans="3:4" ht="22.5" customHeight="1" x14ac:dyDescent="0.25">
      <c r="C93" s="15"/>
      <c r="D93" s="16"/>
    </row>
    <row r="94" spans="3:4" x14ac:dyDescent="0.25">
      <c r="C94" s="6" t="s">
        <v>20</v>
      </c>
      <c r="D94" s="7"/>
    </row>
    <row r="95" spans="3:4" x14ac:dyDescent="0.25">
      <c r="C95" s="8" t="s">
        <v>1</v>
      </c>
      <c r="D95" s="9">
        <v>58826151.640000001</v>
      </c>
    </row>
    <row r="96" spans="3:4" x14ac:dyDescent="0.25">
      <c r="C96" s="10" t="s">
        <v>2</v>
      </c>
      <c r="D96" s="11">
        <v>55843526.670000002</v>
      </c>
    </row>
    <row r="97" spans="3:4" x14ac:dyDescent="0.25">
      <c r="C97" s="10" t="s">
        <v>3</v>
      </c>
      <c r="D97" s="11">
        <v>55837973.899999999</v>
      </c>
    </row>
    <row r="98" spans="3:4" x14ac:dyDescent="0.25">
      <c r="C98" s="10" t="s">
        <v>4</v>
      </c>
      <c r="D98" s="11">
        <v>55622002.75</v>
      </c>
    </row>
    <row r="99" spans="3:4" x14ac:dyDescent="0.25">
      <c r="C99" s="10" t="s">
        <v>5</v>
      </c>
      <c r="D99" s="11">
        <v>55068556.210000001</v>
      </c>
    </row>
    <row r="100" spans="3:4" x14ac:dyDescent="0.25">
      <c r="C100" s="10" t="s">
        <v>6</v>
      </c>
      <c r="D100" s="11">
        <v>57957305.149999999</v>
      </c>
    </row>
    <row r="101" spans="3:4" x14ac:dyDescent="0.25">
      <c r="C101" s="10" t="s">
        <v>7</v>
      </c>
      <c r="D101" s="11">
        <v>69420625.700000003</v>
      </c>
    </row>
    <row r="102" spans="3:4" x14ac:dyDescent="0.25">
      <c r="C102" s="10" t="s">
        <v>8</v>
      </c>
      <c r="D102" s="11">
        <v>64552640.240000002</v>
      </c>
    </row>
    <row r="103" spans="3:4" x14ac:dyDescent="0.25">
      <c r="C103" s="10" t="s">
        <v>9</v>
      </c>
      <c r="D103" s="12">
        <v>66875575.710000001</v>
      </c>
    </row>
    <row r="104" spans="3:4" x14ac:dyDescent="0.25">
      <c r="C104" s="10" t="s">
        <v>10</v>
      </c>
      <c r="D104" s="12">
        <v>66327089.299999997</v>
      </c>
    </row>
    <row r="105" spans="3:4" x14ac:dyDescent="0.25">
      <c r="C105" s="10" t="s">
        <v>11</v>
      </c>
      <c r="D105" s="12">
        <v>63568191.659999996</v>
      </c>
    </row>
    <row r="106" spans="3:4" x14ac:dyDescent="0.25">
      <c r="C106" s="13" t="s">
        <v>12</v>
      </c>
      <c r="D106" s="14">
        <v>70777732.489999995</v>
      </c>
    </row>
    <row r="107" spans="3:4" x14ac:dyDescent="0.25">
      <c r="C107" s="15" t="s">
        <v>13</v>
      </c>
      <c r="D107" s="16">
        <f>SUM(D95:D106)</f>
        <v>740677371.41999996</v>
      </c>
    </row>
    <row r="109" spans="3:4" x14ac:dyDescent="0.25">
      <c r="C109" s="6" t="s">
        <v>21</v>
      </c>
      <c r="D109" s="7"/>
    </row>
    <row r="110" spans="3:4" x14ac:dyDescent="0.25">
      <c r="C110" s="8" t="s">
        <v>1</v>
      </c>
      <c r="D110" s="9">
        <v>47006856.869999997</v>
      </c>
    </row>
    <row r="111" spans="3:4" x14ac:dyDescent="0.25">
      <c r="C111" s="10" t="s">
        <v>2</v>
      </c>
      <c r="D111" s="11">
        <v>43066798.799999997</v>
      </c>
    </row>
    <row r="112" spans="3:4" x14ac:dyDescent="0.25">
      <c r="C112" s="10" t="s">
        <v>3</v>
      </c>
      <c r="D112" s="11">
        <v>44528204.130000003</v>
      </c>
    </row>
    <row r="113" spans="3:4" x14ac:dyDescent="0.25">
      <c r="C113" s="10" t="s">
        <v>4</v>
      </c>
      <c r="D113" s="11">
        <v>41566249.950000003</v>
      </c>
    </row>
    <row r="114" spans="3:4" x14ac:dyDescent="0.25">
      <c r="C114" s="10" t="s">
        <v>5</v>
      </c>
      <c r="D114" s="11">
        <v>41566816.640000001</v>
      </c>
    </row>
    <row r="115" spans="3:4" x14ac:dyDescent="0.25">
      <c r="C115" s="10" t="s">
        <v>6</v>
      </c>
      <c r="D115" s="11">
        <v>41246740.649999999</v>
      </c>
    </row>
    <row r="116" spans="3:4" x14ac:dyDescent="0.25">
      <c r="C116" s="10" t="s">
        <v>7</v>
      </c>
      <c r="D116" s="11">
        <v>50836572.939999998</v>
      </c>
    </row>
    <row r="117" spans="3:4" x14ac:dyDescent="0.25">
      <c r="C117" s="10" t="s">
        <v>8</v>
      </c>
      <c r="D117" s="11">
        <v>45983694.25</v>
      </c>
    </row>
    <row r="118" spans="3:4" x14ac:dyDescent="0.25">
      <c r="C118" s="10" t="s">
        <v>9</v>
      </c>
      <c r="D118" s="12">
        <v>45462321.359999999</v>
      </c>
    </row>
    <row r="119" spans="3:4" x14ac:dyDescent="0.25">
      <c r="C119" s="10" t="s">
        <v>10</v>
      </c>
      <c r="D119" s="12">
        <v>48133246.240000002</v>
      </c>
    </row>
    <row r="120" spans="3:4" x14ac:dyDescent="0.25">
      <c r="C120" s="10" t="s">
        <v>11</v>
      </c>
      <c r="D120" s="12">
        <v>44775727.439999998</v>
      </c>
    </row>
    <row r="121" spans="3:4" x14ac:dyDescent="0.25">
      <c r="C121" s="13" t="s">
        <v>12</v>
      </c>
      <c r="D121" s="14">
        <v>47640735.380000003</v>
      </c>
    </row>
    <row r="122" spans="3:4" x14ac:dyDescent="0.25">
      <c r="C122" s="15" t="s">
        <v>13</v>
      </c>
      <c r="D122" s="16">
        <f>SUM(D110:D121)</f>
        <v>541813964.6500001</v>
      </c>
    </row>
    <row r="124" spans="3:4" x14ac:dyDescent="0.25">
      <c r="C124" s="6" t="s">
        <v>22</v>
      </c>
      <c r="D124" s="7"/>
    </row>
    <row r="125" spans="3:4" x14ac:dyDescent="0.25">
      <c r="C125" s="8" t="s">
        <v>1</v>
      </c>
      <c r="D125" s="9">
        <v>36595691.450000003</v>
      </c>
    </row>
    <row r="126" spans="3:4" x14ac:dyDescent="0.25">
      <c r="C126" s="10" t="s">
        <v>2</v>
      </c>
      <c r="D126" s="11">
        <v>34996201.130000003</v>
      </c>
    </row>
    <row r="127" spans="3:4" x14ac:dyDescent="0.25">
      <c r="C127" s="10" t="s">
        <v>3</v>
      </c>
      <c r="D127" s="11">
        <v>34260087.229999997</v>
      </c>
    </row>
    <row r="128" spans="3:4" x14ac:dyDescent="0.25">
      <c r="C128" s="10" t="s">
        <v>4</v>
      </c>
      <c r="D128" s="11">
        <v>33113621.280000001</v>
      </c>
    </row>
    <row r="129" spans="3:4" x14ac:dyDescent="0.25">
      <c r="C129" s="10" t="s">
        <v>5</v>
      </c>
      <c r="D129" s="11">
        <v>34708867.340000004</v>
      </c>
    </row>
    <row r="130" spans="3:4" x14ac:dyDescent="0.25">
      <c r="C130" s="10" t="s">
        <v>6</v>
      </c>
      <c r="D130" s="11">
        <v>33249376.690000001</v>
      </c>
    </row>
    <row r="131" spans="3:4" x14ac:dyDescent="0.25">
      <c r="C131" s="10" t="s">
        <v>7</v>
      </c>
      <c r="D131" s="11">
        <v>38242205.369999997</v>
      </c>
    </row>
    <row r="132" spans="3:4" x14ac:dyDescent="0.25">
      <c r="C132" s="10" t="s">
        <v>8</v>
      </c>
      <c r="D132" s="11">
        <v>37371044.530000001</v>
      </c>
    </row>
    <row r="133" spans="3:4" x14ac:dyDescent="0.25">
      <c r="C133" s="10" t="s">
        <v>9</v>
      </c>
      <c r="D133" s="12">
        <v>36069106.310000002</v>
      </c>
    </row>
    <row r="134" spans="3:4" x14ac:dyDescent="0.25">
      <c r="C134" s="10" t="s">
        <v>10</v>
      </c>
      <c r="D134" s="12">
        <v>38600218.520000003</v>
      </c>
    </row>
    <row r="135" spans="3:4" x14ac:dyDescent="0.25">
      <c r="C135" s="10" t="s">
        <v>11</v>
      </c>
      <c r="D135" s="12">
        <v>36253630.539999999</v>
      </c>
    </row>
    <row r="136" spans="3:4" x14ac:dyDescent="0.25">
      <c r="C136" s="13" t="s">
        <v>12</v>
      </c>
      <c r="D136" s="14">
        <v>38303117.170000002</v>
      </c>
    </row>
    <row r="137" spans="3:4" x14ac:dyDescent="0.25">
      <c r="C137" s="15" t="s">
        <v>13</v>
      </c>
      <c r="D137" s="16">
        <f>SUM(D125:D136)</f>
        <v>431763167.56</v>
      </c>
    </row>
    <row r="138" spans="3:4" x14ac:dyDescent="0.25">
      <c r="C138" s="17"/>
      <c r="D138" s="18"/>
    </row>
    <row r="139" spans="3:4" x14ac:dyDescent="0.25">
      <c r="C139" s="17"/>
      <c r="D139" s="18"/>
    </row>
    <row r="140" spans="3:4" x14ac:dyDescent="0.25">
      <c r="C140" s="6" t="s">
        <v>23</v>
      </c>
      <c r="D140" s="7"/>
    </row>
    <row r="141" spans="3:4" x14ac:dyDescent="0.25">
      <c r="C141" s="8" t="s">
        <v>1</v>
      </c>
      <c r="D141" s="9">
        <v>28236844.129999999</v>
      </c>
    </row>
    <row r="142" spans="3:4" x14ac:dyDescent="0.25">
      <c r="C142" s="10" t="s">
        <v>2</v>
      </c>
      <c r="D142" s="11">
        <v>26706518.800000001</v>
      </c>
    </row>
    <row r="143" spans="3:4" x14ac:dyDescent="0.25">
      <c r="C143" s="10" t="s">
        <v>3</v>
      </c>
      <c r="D143" s="11">
        <v>28132488.82</v>
      </c>
    </row>
    <row r="144" spans="3:4" x14ac:dyDescent="0.25">
      <c r="C144" s="10" t="s">
        <v>4</v>
      </c>
      <c r="D144" s="11">
        <v>25567170.18</v>
      </c>
    </row>
    <row r="145" spans="3:4" x14ac:dyDescent="0.25">
      <c r="C145" s="10" t="s">
        <v>5</v>
      </c>
      <c r="D145" s="11">
        <v>26322516.170000002</v>
      </c>
    </row>
    <row r="146" spans="3:4" x14ac:dyDescent="0.25">
      <c r="C146" s="10" t="s">
        <v>6</v>
      </c>
      <c r="D146" s="11">
        <v>25282035.989999998</v>
      </c>
    </row>
    <row r="147" spans="3:4" x14ac:dyDescent="0.25">
      <c r="C147" s="10" t="s">
        <v>7</v>
      </c>
      <c r="D147" s="11">
        <v>27862450.359999999</v>
      </c>
    </row>
    <row r="148" spans="3:4" x14ac:dyDescent="0.25">
      <c r="C148" s="10" t="s">
        <v>8</v>
      </c>
      <c r="D148" s="11">
        <v>28791994.440000001</v>
      </c>
    </row>
    <row r="149" spans="3:4" x14ac:dyDescent="0.25">
      <c r="C149" s="10" t="s">
        <v>9</v>
      </c>
      <c r="D149" s="12">
        <v>27958487.050000001</v>
      </c>
    </row>
    <row r="150" spans="3:4" x14ac:dyDescent="0.25">
      <c r="C150" s="10" t="s">
        <v>10</v>
      </c>
      <c r="D150" s="12">
        <v>28296285.57</v>
      </c>
    </row>
    <row r="151" spans="3:4" x14ac:dyDescent="0.25">
      <c r="C151" s="10" t="s">
        <v>11</v>
      </c>
      <c r="D151" s="12">
        <v>28273761.75</v>
      </c>
    </row>
    <row r="152" spans="3:4" x14ac:dyDescent="0.25">
      <c r="C152" s="13" t="s">
        <v>12</v>
      </c>
      <c r="D152" s="14">
        <v>31182408.57</v>
      </c>
    </row>
    <row r="153" spans="3:4" x14ac:dyDescent="0.25">
      <c r="C153" s="15" t="s">
        <v>13</v>
      </c>
      <c r="D153" s="16">
        <f>SUM(D141:D152)</f>
        <v>332612961.83000004</v>
      </c>
    </row>
    <row r="155" spans="3:4" ht="13.5" customHeight="1" x14ac:dyDescent="0.25"/>
    <row r="156" spans="3:4" ht="20.25" customHeight="1" x14ac:dyDescent="0.25">
      <c r="C156" s="6" t="s">
        <v>24</v>
      </c>
      <c r="D156" s="7"/>
    </row>
    <row r="157" spans="3:4" x14ac:dyDescent="0.25">
      <c r="C157" s="8" t="s">
        <v>1</v>
      </c>
      <c r="D157" s="9">
        <v>23094646.100000001</v>
      </c>
    </row>
    <row r="158" spans="3:4" x14ac:dyDescent="0.25">
      <c r="C158" s="10" t="s">
        <v>2</v>
      </c>
      <c r="D158" s="11">
        <v>21189550.960000001</v>
      </c>
    </row>
    <row r="159" spans="3:4" x14ac:dyDescent="0.25">
      <c r="C159" s="10" t="s">
        <v>3</v>
      </c>
      <c r="D159" s="11">
        <v>23497339.059999999</v>
      </c>
    </row>
    <row r="160" spans="3:4" x14ac:dyDescent="0.25">
      <c r="C160" s="10" t="s">
        <v>4</v>
      </c>
      <c r="D160" s="11">
        <v>21303031.25</v>
      </c>
    </row>
    <row r="161" spans="3:4" x14ac:dyDescent="0.25">
      <c r="C161" s="10" t="s">
        <v>5</v>
      </c>
      <c r="D161" s="11">
        <v>21563524.859999999</v>
      </c>
    </row>
    <row r="162" spans="3:4" x14ac:dyDescent="0.25">
      <c r="C162" s="10" t="s">
        <v>6</v>
      </c>
      <c r="D162" s="11">
        <v>22651639.510000002</v>
      </c>
    </row>
    <row r="163" spans="3:4" x14ac:dyDescent="0.25">
      <c r="C163" s="10" t="s">
        <v>7</v>
      </c>
      <c r="D163" s="11">
        <v>23828904.91</v>
      </c>
    </row>
    <row r="164" spans="3:4" x14ac:dyDescent="0.25">
      <c r="C164" s="10" t="s">
        <v>8</v>
      </c>
      <c r="D164" s="11">
        <v>23254066.809999999</v>
      </c>
    </row>
    <row r="165" spans="3:4" x14ac:dyDescent="0.25">
      <c r="C165" s="10" t="s">
        <v>9</v>
      </c>
      <c r="D165" s="12">
        <v>23081904.170000002</v>
      </c>
    </row>
    <row r="166" spans="3:4" x14ac:dyDescent="0.25">
      <c r="C166" s="10" t="s">
        <v>10</v>
      </c>
      <c r="D166" s="12">
        <v>22984201.600000001</v>
      </c>
    </row>
    <row r="167" spans="3:4" x14ac:dyDescent="0.25">
      <c r="C167" s="10" t="s">
        <v>11</v>
      </c>
      <c r="D167" s="12">
        <v>22911396.77</v>
      </c>
    </row>
    <row r="168" spans="3:4" x14ac:dyDescent="0.25">
      <c r="C168" s="13" t="s">
        <v>12</v>
      </c>
      <c r="D168" s="14">
        <v>22605593.550000001</v>
      </c>
    </row>
    <row r="169" spans="3:4" ht="18.75" customHeight="1" x14ac:dyDescent="0.25">
      <c r="C169" s="15" t="s">
        <v>13</v>
      </c>
      <c r="D169" s="16">
        <f>SUM(D157:D168)</f>
        <v>271965799.55000001</v>
      </c>
    </row>
    <row r="170" spans="3:4" ht="14.25" customHeight="1" x14ac:dyDescent="0.25"/>
    <row r="171" spans="3:4" ht="12" customHeight="1" x14ac:dyDescent="0.25"/>
    <row r="172" spans="3:4" ht="20.25" customHeight="1" x14ac:dyDescent="0.25">
      <c r="C172" s="6" t="s">
        <v>25</v>
      </c>
      <c r="D172" s="7"/>
    </row>
    <row r="173" spans="3:4" x14ac:dyDescent="0.25">
      <c r="C173" s="8" t="s">
        <v>1</v>
      </c>
      <c r="D173" s="9">
        <v>18732651.329999998</v>
      </c>
    </row>
    <row r="174" spans="3:4" x14ac:dyDescent="0.25">
      <c r="C174" s="10" t="s">
        <v>2</v>
      </c>
      <c r="D174" s="11">
        <v>18733019.609999999</v>
      </c>
    </row>
    <row r="175" spans="3:4" x14ac:dyDescent="0.25">
      <c r="C175" s="10" t="s">
        <v>3</v>
      </c>
      <c r="D175" s="11">
        <v>18252529.609999999</v>
      </c>
    </row>
    <row r="176" spans="3:4" x14ac:dyDescent="0.25">
      <c r="C176" s="10" t="s">
        <v>4</v>
      </c>
      <c r="D176" s="11">
        <v>18120421.219999999</v>
      </c>
    </row>
    <row r="177" spans="3:4" x14ac:dyDescent="0.25">
      <c r="C177" s="10" t="s">
        <v>5</v>
      </c>
      <c r="D177" s="11">
        <v>17273546.25</v>
      </c>
    </row>
    <row r="178" spans="3:4" x14ac:dyDescent="0.25">
      <c r="C178" s="10" t="s">
        <v>6</v>
      </c>
      <c r="D178" s="11">
        <v>17610516.109999999</v>
      </c>
    </row>
    <row r="179" spans="3:4" x14ac:dyDescent="0.25">
      <c r="C179" s="10" t="s">
        <v>7</v>
      </c>
      <c r="D179" s="11">
        <v>19552917.109999999</v>
      </c>
    </row>
    <row r="180" spans="3:4" x14ac:dyDescent="0.25">
      <c r="C180" s="10" t="s">
        <v>8</v>
      </c>
      <c r="D180" s="11">
        <v>19165444.550000001</v>
      </c>
    </row>
    <row r="181" spans="3:4" x14ac:dyDescent="0.25">
      <c r="C181" s="10" t="s">
        <v>9</v>
      </c>
      <c r="D181" s="12">
        <v>18980116.34</v>
      </c>
    </row>
    <row r="182" spans="3:4" x14ac:dyDescent="0.25">
      <c r="C182" s="10" t="s">
        <v>10</v>
      </c>
      <c r="D182" s="12">
        <v>19019074.09</v>
      </c>
    </row>
    <row r="183" spans="3:4" x14ac:dyDescent="0.25">
      <c r="C183" s="10" t="s">
        <v>11</v>
      </c>
      <c r="D183" s="12">
        <v>17759339.399999999</v>
      </c>
    </row>
    <row r="184" spans="3:4" x14ac:dyDescent="0.25">
      <c r="C184" s="13" t="s">
        <v>12</v>
      </c>
      <c r="D184" s="14">
        <v>19652521.559999999</v>
      </c>
    </row>
    <row r="185" spans="3:4" ht="18.75" customHeight="1" x14ac:dyDescent="0.25">
      <c r="C185" s="15" t="s">
        <v>13</v>
      </c>
      <c r="D185" s="16">
        <f>SUM(D173:D184)</f>
        <v>222852097.18000001</v>
      </c>
    </row>
    <row r="186" spans="3:4" ht="12.75" customHeight="1" x14ac:dyDescent="0.25">
      <c r="C186" s="19"/>
      <c r="D186" s="18"/>
    </row>
    <row r="187" spans="3:4" ht="14.25" customHeight="1" x14ac:dyDescent="0.25">
      <c r="C187" s="17"/>
      <c r="D187" s="18"/>
    </row>
    <row r="188" spans="3:4" ht="20.25" customHeight="1" x14ac:dyDescent="0.25">
      <c r="C188" s="6" t="s">
        <v>26</v>
      </c>
      <c r="D188" s="7"/>
    </row>
    <row r="189" spans="3:4" x14ac:dyDescent="0.25">
      <c r="C189" s="8" t="s">
        <v>1</v>
      </c>
      <c r="D189" s="9">
        <v>14678911.59</v>
      </c>
    </row>
    <row r="190" spans="3:4" x14ac:dyDescent="0.25">
      <c r="C190" s="10" t="s">
        <v>2</v>
      </c>
      <c r="D190" s="11">
        <v>13815072.439999999</v>
      </c>
    </row>
    <row r="191" spans="3:4" x14ac:dyDescent="0.25">
      <c r="C191" s="10" t="s">
        <v>3</v>
      </c>
      <c r="D191" s="11">
        <v>14113846.34</v>
      </c>
    </row>
    <row r="192" spans="3:4" x14ac:dyDescent="0.25">
      <c r="C192" s="10" t="s">
        <v>4</v>
      </c>
      <c r="D192" s="11">
        <v>13899548</v>
      </c>
    </row>
    <row r="193" spans="3:4" x14ac:dyDescent="0.25">
      <c r="C193" s="10" t="s">
        <v>5</v>
      </c>
      <c r="D193" s="11">
        <v>14441114.67</v>
      </c>
    </row>
    <row r="194" spans="3:4" x14ac:dyDescent="0.25">
      <c r="C194" s="10" t="s">
        <v>6</v>
      </c>
      <c r="D194" s="11">
        <v>14512473.84</v>
      </c>
    </row>
    <row r="195" spans="3:4" x14ac:dyDescent="0.25">
      <c r="C195" s="10" t="s">
        <v>7</v>
      </c>
      <c r="D195" s="11">
        <v>16659429.050000001</v>
      </c>
    </row>
    <row r="196" spans="3:4" x14ac:dyDescent="0.25">
      <c r="C196" s="10" t="s">
        <v>8</v>
      </c>
      <c r="D196" s="11">
        <v>15098184.27</v>
      </c>
    </row>
    <row r="197" spans="3:4" x14ac:dyDescent="0.25">
      <c r="C197" s="10" t="s">
        <v>9</v>
      </c>
      <c r="D197" s="12">
        <v>15528552.9</v>
      </c>
    </row>
    <row r="198" spans="3:4" x14ac:dyDescent="0.25">
      <c r="C198" s="10" t="s">
        <v>10</v>
      </c>
      <c r="D198" s="12">
        <v>16365350.09</v>
      </c>
    </row>
    <row r="199" spans="3:4" x14ac:dyDescent="0.25">
      <c r="C199" s="10" t="s">
        <v>11</v>
      </c>
      <c r="D199" s="12">
        <v>15338576.93</v>
      </c>
    </row>
    <row r="200" spans="3:4" x14ac:dyDescent="0.25">
      <c r="C200" s="13" t="s">
        <v>12</v>
      </c>
      <c r="D200" s="14">
        <v>15863496.970000001</v>
      </c>
    </row>
    <row r="201" spans="3:4" ht="18.75" customHeight="1" x14ac:dyDescent="0.25">
      <c r="C201" s="15" t="s">
        <v>13</v>
      </c>
      <c r="D201" s="16">
        <f>SUM(D189:D200)</f>
        <v>180314557.09</v>
      </c>
    </row>
    <row r="202" spans="3:4" ht="12.75" customHeight="1" x14ac:dyDescent="0.25"/>
    <row r="203" spans="3:4" ht="12.75" customHeight="1" x14ac:dyDescent="0.25">
      <c r="C203" s="1" t="s">
        <v>27</v>
      </c>
    </row>
    <row r="204" spans="3:4" ht="20.25" customHeight="1" x14ac:dyDescent="0.25">
      <c r="C204" s="6" t="s">
        <v>28</v>
      </c>
      <c r="D204" s="7"/>
    </row>
    <row r="205" spans="3:4" x14ac:dyDescent="0.25">
      <c r="C205" s="8" t="s">
        <v>1</v>
      </c>
      <c r="D205" s="9">
        <v>10907439.91</v>
      </c>
    </row>
    <row r="206" spans="3:4" x14ac:dyDescent="0.25">
      <c r="C206" s="10" t="s">
        <v>2</v>
      </c>
      <c r="D206" s="11">
        <v>9995104.4900000002</v>
      </c>
    </row>
    <row r="207" spans="3:4" x14ac:dyDescent="0.25">
      <c r="C207" s="10" t="s">
        <v>3</v>
      </c>
      <c r="D207" s="11">
        <v>9903089.8599999994</v>
      </c>
    </row>
    <row r="208" spans="3:4" x14ac:dyDescent="0.25">
      <c r="C208" s="10" t="s">
        <v>4</v>
      </c>
      <c r="D208" s="11">
        <v>9460106.0500000007</v>
      </c>
    </row>
    <row r="209" spans="3:4" x14ac:dyDescent="0.25">
      <c r="C209" s="10" t="s">
        <v>5</v>
      </c>
      <c r="D209" s="11">
        <v>10321285.59</v>
      </c>
    </row>
    <row r="210" spans="3:4" x14ac:dyDescent="0.25">
      <c r="C210" s="10" t="s">
        <v>6</v>
      </c>
      <c r="D210" s="11">
        <v>9584728.3200000003</v>
      </c>
    </row>
    <row r="211" spans="3:4" x14ac:dyDescent="0.25">
      <c r="C211" s="10" t="s">
        <v>7</v>
      </c>
      <c r="D211" s="11">
        <v>11304367.369999999</v>
      </c>
    </row>
    <row r="212" spans="3:4" x14ac:dyDescent="0.25">
      <c r="C212" s="10" t="s">
        <v>8</v>
      </c>
      <c r="D212" s="11">
        <v>10777500.15</v>
      </c>
    </row>
    <row r="213" spans="3:4" x14ac:dyDescent="0.25">
      <c r="C213" s="10" t="s">
        <v>9</v>
      </c>
      <c r="D213" s="12">
        <v>11433380.02</v>
      </c>
    </row>
    <row r="214" spans="3:4" x14ac:dyDescent="0.25">
      <c r="C214" s="10" t="s">
        <v>10</v>
      </c>
      <c r="D214" s="12">
        <v>12416122.359999999</v>
      </c>
    </row>
    <row r="215" spans="3:4" x14ac:dyDescent="0.25">
      <c r="C215" s="10" t="s">
        <v>11</v>
      </c>
      <c r="D215" s="12">
        <v>11225301.630000001</v>
      </c>
    </row>
    <row r="216" spans="3:4" x14ac:dyDescent="0.25">
      <c r="C216" s="13" t="s">
        <v>12</v>
      </c>
      <c r="D216" s="14">
        <v>11833624.890000001</v>
      </c>
    </row>
    <row r="217" spans="3:4" ht="18.75" customHeight="1" x14ac:dyDescent="0.25">
      <c r="C217" s="15" t="s">
        <v>13</v>
      </c>
      <c r="D217" s="16">
        <f>SUM(D205:D216)</f>
        <v>129162050.64</v>
      </c>
    </row>
    <row r="218" spans="3:4" ht="10.5" customHeight="1" x14ac:dyDescent="0.25">
      <c r="C218" s="17"/>
      <c r="D218" s="18"/>
    </row>
    <row r="220" spans="3:4" ht="20.25" customHeight="1" x14ac:dyDescent="0.25">
      <c r="C220" s="6" t="s">
        <v>29</v>
      </c>
      <c r="D220" s="7"/>
    </row>
    <row r="221" spans="3:4" x14ac:dyDescent="0.25">
      <c r="C221" s="8" t="s">
        <v>1</v>
      </c>
      <c r="D221" s="9">
        <v>8118459.8700000001</v>
      </c>
    </row>
    <row r="222" spans="3:4" x14ac:dyDescent="0.25">
      <c r="C222" s="10" t="s">
        <v>2</v>
      </c>
      <c r="D222" s="11">
        <v>7938680.3300000001</v>
      </c>
    </row>
    <row r="223" spans="3:4" x14ac:dyDescent="0.25">
      <c r="C223" s="10" t="s">
        <v>3</v>
      </c>
      <c r="D223" s="11">
        <v>8076820.4900000002</v>
      </c>
    </row>
    <row r="224" spans="3:4" x14ac:dyDescent="0.25">
      <c r="C224" s="10" t="s">
        <v>4</v>
      </c>
      <c r="D224" s="11">
        <v>8842882.6400000006</v>
      </c>
    </row>
    <row r="225" spans="3:4" x14ac:dyDescent="0.25">
      <c r="C225" s="10" t="s">
        <v>5</v>
      </c>
      <c r="D225" s="11">
        <v>9030673.6199999992</v>
      </c>
    </row>
    <row r="226" spans="3:4" x14ac:dyDescent="0.25">
      <c r="C226" s="10" t="s">
        <v>6</v>
      </c>
      <c r="D226" s="11">
        <v>8434157.1300000008</v>
      </c>
    </row>
    <row r="227" spans="3:4" x14ac:dyDescent="0.25">
      <c r="C227" s="10" t="s">
        <v>7</v>
      </c>
      <c r="D227" s="11">
        <v>9008055.6699999999</v>
      </c>
    </row>
    <row r="228" spans="3:4" x14ac:dyDescent="0.25">
      <c r="C228" s="10" t="s">
        <v>8</v>
      </c>
      <c r="D228" s="11">
        <v>9541139.9600000009</v>
      </c>
    </row>
    <row r="229" spans="3:4" x14ac:dyDescent="0.25">
      <c r="C229" s="10" t="s">
        <v>9</v>
      </c>
      <c r="D229" s="12">
        <v>8927514.1899999995</v>
      </c>
    </row>
    <row r="230" spans="3:4" x14ac:dyDescent="0.25">
      <c r="C230" s="10" t="s">
        <v>10</v>
      </c>
      <c r="D230" s="12">
        <v>9168640</v>
      </c>
    </row>
    <row r="231" spans="3:4" x14ac:dyDescent="0.25">
      <c r="C231" s="10" t="s">
        <v>11</v>
      </c>
      <c r="D231" s="12">
        <v>8585300.5899999999</v>
      </c>
    </row>
    <row r="232" spans="3:4" x14ac:dyDescent="0.25">
      <c r="C232" s="13" t="s">
        <v>12</v>
      </c>
      <c r="D232" s="14">
        <v>9317440.2200000007</v>
      </c>
    </row>
    <row r="233" spans="3:4" ht="18.75" customHeight="1" x14ac:dyDescent="0.25">
      <c r="C233" s="15" t="s">
        <v>13</v>
      </c>
      <c r="D233" s="16">
        <f>SUM(D221:D232)</f>
        <v>104989764.71000001</v>
      </c>
    </row>
    <row r="234" spans="3:4" x14ac:dyDescent="0.25">
      <c r="D234" s="20"/>
    </row>
    <row r="235" spans="3:4" x14ac:dyDescent="0.25">
      <c r="D235" s="20"/>
    </row>
    <row r="236" spans="3:4" ht="19.5" customHeight="1" x14ac:dyDescent="0.25">
      <c r="C236" s="6" t="s">
        <v>30</v>
      </c>
      <c r="D236" s="21"/>
    </row>
    <row r="237" spans="3:4" x14ac:dyDescent="0.25">
      <c r="C237" s="8" t="s">
        <v>1</v>
      </c>
      <c r="D237" s="9">
        <v>0</v>
      </c>
    </row>
    <row r="238" spans="3:4" x14ac:dyDescent="0.25">
      <c r="C238" s="10" t="s">
        <v>2</v>
      </c>
      <c r="D238" s="11">
        <v>0</v>
      </c>
    </row>
    <row r="239" spans="3:4" x14ac:dyDescent="0.25">
      <c r="C239" s="10" t="s">
        <v>3</v>
      </c>
      <c r="D239" s="11">
        <v>0</v>
      </c>
    </row>
    <row r="240" spans="3:4" x14ac:dyDescent="0.25">
      <c r="C240" s="10" t="s">
        <v>4</v>
      </c>
      <c r="D240" s="11">
        <v>0</v>
      </c>
    </row>
    <row r="241" spans="3:4" x14ac:dyDescent="0.25">
      <c r="C241" s="10" t="s">
        <v>5</v>
      </c>
      <c r="D241" s="11">
        <v>0</v>
      </c>
    </row>
    <row r="242" spans="3:4" x14ac:dyDescent="0.25">
      <c r="C242" s="10" t="s">
        <v>6</v>
      </c>
      <c r="D242" s="11">
        <v>0</v>
      </c>
    </row>
    <row r="243" spans="3:4" x14ac:dyDescent="0.25">
      <c r="C243" s="10" t="s">
        <v>7</v>
      </c>
      <c r="D243" s="11">
        <v>0</v>
      </c>
    </row>
    <row r="244" spans="3:4" x14ac:dyDescent="0.25">
      <c r="C244" s="10" t="s">
        <v>8</v>
      </c>
      <c r="D244" s="11">
        <v>3282166.93</v>
      </c>
    </row>
    <row r="245" spans="3:4" x14ac:dyDescent="0.25">
      <c r="C245" s="10" t="s">
        <v>9</v>
      </c>
      <c r="D245" s="11">
        <v>6097433.7800000003</v>
      </c>
    </row>
    <row r="246" spans="3:4" x14ac:dyDescent="0.25">
      <c r="C246" s="10" t="s">
        <v>10</v>
      </c>
      <c r="D246" s="11">
        <v>6546754.4900000002</v>
      </c>
    </row>
    <row r="247" spans="3:4" x14ac:dyDescent="0.25">
      <c r="C247" s="10" t="s">
        <v>11</v>
      </c>
      <c r="D247" s="11">
        <v>5686590.8399999999</v>
      </c>
    </row>
    <row r="248" spans="3:4" x14ac:dyDescent="0.25">
      <c r="C248" s="13" t="s">
        <v>12</v>
      </c>
      <c r="D248" s="22">
        <v>4881407.9400000004</v>
      </c>
    </row>
    <row r="249" spans="3:4" ht="18.75" customHeight="1" x14ac:dyDescent="0.25">
      <c r="C249" s="15" t="s">
        <v>13</v>
      </c>
      <c r="D249" s="16">
        <f>SUM(D237:D248)</f>
        <v>26494353.98</v>
      </c>
    </row>
    <row r="250" spans="3:4" x14ac:dyDescent="0.25">
      <c r="D250" s="20"/>
    </row>
    <row r="251" spans="3:4" ht="22.5" customHeight="1" x14ac:dyDescent="0.25">
      <c r="D251" s="20"/>
    </row>
    <row r="252" spans="3:4" ht="12.75" customHeight="1" x14ac:dyDescent="0.25">
      <c r="D252" s="20"/>
    </row>
    <row r="253" spans="3:4" ht="12.75" customHeight="1" x14ac:dyDescent="0.25">
      <c r="D253" s="20"/>
    </row>
    <row r="254" spans="3:4" ht="12.75" customHeight="1" x14ac:dyDescent="0.25">
      <c r="D254" s="20"/>
    </row>
    <row r="255" spans="3:4" ht="12.75" customHeight="1" x14ac:dyDescent="0.25"/>
    <row r="256" spans="3:4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20.100000000000001" customHeight="1" x14ac:dyDescent="0.25"/>
    <row r="265" ht="26.25" customHeight="1" x14ac:dyDescent="0.25"/>
    <row r="266" ht="20.100000000000001" customHeight="1" x14ac:dyDescent="0.25"/>
    <row r="267" ht="12.75" customHeight="1" x14ac:dyDescent="0.25"/>
    <row r="1112" spans="3:4" x14ac:dyDescent="0.25">
      <c r="C1112" s="23"/>
      <c r="D1112" s="23"/>
    </row>
    <row r="1113" spans="3:4" x14ac:dyDescent="0.25">
      <c r="C1113" s="23"/>
      <c r="D1113" s="23"/>
    </row>
    <row r="1114" spans="3:4" x14ac:dyDescent="0.25">
      <c r="C1114" s="23"/>
      <c r="D1114" s="23"/>
    </row>
    <row r="1115" spans="3:4" x14ac:dyDescent="0.25">
      <c r="C1115" s="23"/>
      <c r="D1115" s="23"/>
    </row>
    <row r="1116" spans="3:4" x14ac:dyDescent="0.25">
      <c r="C1116" s="23"/>
      <c r="D1116" s="23"/>
    </row>
    <row r="1117" spans="3:4" x14ac:dyDescent="0.25">
      <c r="C1117" s="23"/>
      <c r="D1117" s="23"/>
    </row>
    <row r="1118" spans="3:4" x14ac:dyDescent="0.25">
      <c r="C1118" s="23"/>
      <c r="D1118" s="23"/>
    </row>
    <row r="1119" spans="3:4" x14ac:dyDescent="0.25">
      <c r="C1119" s="23"/>
      <c r="D1119" s="23"/>
    </row>
    <row r="1120" spans="3:4" x14ac:dyDescent="0.25">
      <c r="C1120" s="23"/>
      <c r="D1120" s="23"/>
    </row>
  </sheetData>
  <mergeCells count="2">
    <mergeCell ref="C2:D2"/>
    <mergeCell ref="C1:D1"/>
  </mergeCells>
  <pageMargins left="1.1811023622047245" right="0.78740157480314965" top="0.98425196850393704" bottom="0.98425196850393704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89006-3E48-4622-8482-98DBA842BEF4}">
  <dimension ref="C2:D22"/>
  <sheetViews>
    <sheetView tabSelected="1" workbookViewId="0">
      <selection activeCell="G7" sqref="G7"/>
    </sheetView>
  </sheetViews>
  <sheetFormatPr baseColWidth="10" defaultRowHeight="15.75" x14ac:dyDescent="0.25"/>
  <cols>
    <col min="1" max="1" width="11.42578125" style="2"/>
    <col min="2" max="2" width="6.7109375" style="2" customWidth="1"/>
    <col min="3" max="3" width="14.42578125" style="2" customWidth="1"/>
    <col min="4" max="4" width="17.140625" style="2" customWidth="1"/>
    <col min="5" max="16384" width="11.42578125" style="2"/>
  </cols>
  <sheetData>
    <row r="2" spans="3:4" x14ac:dyDescent="0.25">
      <c r="C2" s="25" t="s">
        <v>0</v>
      </c>
      <c r="D2" s="25"/>
    </row>
    <row r="3" spans="3:4" x14ac:dyDescent="0.25">
      <c r="C3" s="25" t="s">
        <v>31</v>
      </c>
      <c r="D3" s="25"/>
    </row>
    <row r="5" spans="3:4" x14ac:dyDescent="0.25">
      <c r="C5" s="27" t="s">
        <v>32</v>
      </c>
      <c r="D5" s="28" t="s">
        <v>33</v>
      </c>
    </row>
    <row r="6" spans="3:4" x14ac:dyDescent="0.25">
      <c r="C6" s="26">
        <v>2008</v>
      </c>
      <c r="D6" s="3">
        <f>+'Fondos Ley 9505'!D249</f>
        <v>26494353.98</v>
      </c>
    </row>
    <row r="7" spans="3:4" x14ac:dyDescent="0.25">
      <c r="C7" s="26">
        <v>2009</v>
      </c>
      <c r="D7" s="4">
        <f>+'Fondos Ley 9505'!D233</f>
        <v>104989764.71000001</v>
      </c>
    </row>
    <row r="8" spans="3:4" x14ac:dyDescent="0.25">
      <c r="C8" s="26">
        <v>2010</v>
      </c>
      <c r="D8" s="4">
        <f>+'Fondos Ley 9505'!D217</f>
        <v>129162050.64</v>
      </c>
    </row>
    <row r="9" spans="3:4" x14ac:dyDescent="0.25">
      <c r="C9" s="26">
        <v>2011</v>
      </c>
      <c r="D9" s="4">
        <f>+'Fondos Ley 9505'!D201</f>
        <v>180314557.09</v>
      </c>
    </row>
    <row r="10" spans="3:4" x14ac:dyDescent="0.25">
      <c r="C10" s="26">
        <v>2012</v>
      </c>
      <c r="D10" s="4">
        <f>+'Fondos Ley 9505'!D185</f>
        <v>222852097.18000001</v>
      </c>
    </row>
    <row r="11" spans="3:4" x14ac:dyDescent="0.25">
      <c r="C11" s="26">
        <v>2013</v>
      </c>
      <c r="D11" s="4">
        <f>+'Fondos Ley 9505'!D169</f>
        <v>271965799.55000001</v>
      </c>
    </row>
    <row r="12" spans="3:4" x14ac:dyDescent="0.25">
      <c r="C12" s="26">
        <v>2014</v>
      </c>
      <c r="D12" s="4">
        <f>+'Fondos Ley 9505'!D153</f>
        <v>332612961.83000004</v>
      </c>
    </row>
    <row r="13" spans="3:4" x14ac:dyDescent="0.25">
      <c r="C13" s="26">
        <v>2015</v>
      </c>
      <c r="D13" s="4">
        <f>+'Fondos Ley 9505'!D137</f>
        <v>431763167.56</v>
      </c>
    </row>
    <row r="14" spans="3:4" x14ac:dyDescent="0.25">
      <c r="C14" s="26">
        <v>2016</v>
      </c>
      <c r="D14" s="4">
        <f>+'Fondos Ley 9505'!D122</f>
        <v>541813964.6500001</v>
      </c>
    </row>
    <row r="15" spans="3:4" x14ac:dyDescent="0.25">
      <c r="C15" s="26">
        <v>2017</v>
      </c>
      <c r="D15" s="4">
        <f>+'Fondos Ley 9505'!D107</f>
        <v>740677371.41999996</v>
      </c>
    </row>
    <row r="16" spans="3:4" x14ac:dyDescent="0.25">
      <c r="C16" s="26">
        <v>2018</v>
      </c>
      <c r="D16" s="4">
        <f>+'Fondos Ley 9505'!D92</f>
        <v>1210929730.22</v>
      </c>
    </row>
    <row r="17" spans="3:4" x14ac:dyDescent="0.25">
      <c r="C17" s="26">
        <v>2019</v>
      </c>
      <c r="D17" s="4">
        <f>+'Fondos Ley 9505'!D77</f>
        <v>1707702583.9499998</v>
      </c>
    </row>
    <row r="18" spans="3:4" x14ac:dyDescent="0.25">
      <c r="C18" s="26">
        <v>2020</v>
      </c>
      <c r="D18" s="4">
        <f>+'Fondos Ley 9505'!D62</f>
        <v>565632320.98000002</v>
      </c>
    </row>
    <row r="19" spans="3:4" x14ac:dyDescent="0.25">
      <c r="C19" s="26">
        <v>2021</v>
      </c>
      <c r="D19" s="4">
        <f>+'Fondos Ley 9505'!D47</f>
        <v>1864045956.7</v>
      </c>
    </row>
    <row r="20" spans="3:4" x14ac:dyDescent="0.25">
      <c r="C20" s="26">
        <v>2022</v>
      </c>
      <c r="D20" s="4">
        <f>+'Fondos Ley 9505'!D32</f>
        <v>4920144487.0600004</v>
      </c>
    </row>
    <row r="21" spans="3:4" x14ac:dyDescent="0.25">
      <c r="C21" s="26">
        <v>2023</v>
      </c>
      <c r="D21" s="4">
        <f>+'Fondos Ley 9505'!D17</f>
        <v>10115270536.700001</v>
      </c>
    </row>
    <row r="22" spans="3:4" x14ac:dyDescent="0.25">
      <c r="C22" s="27" t="s">
        <v>13</v>
      </c>
      <c r="D22" s="29">
        <f>SUM(D6:D21)</f>
        <v>23366371704.220001</v>
      </c>
    </row>
  </sheetData>
  <mergeCells count="2">
    <mergeCell ref="C2:D2"/>
    <mergeCell ref="C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Fondos Ley 9505</vt:lpstr>
      <vt:lpstr>Resumen</vt:lpstr>
    </vt:vector>
  </TitlesOfParts>
  <Company>Lotería de Córdoba 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Barrionuevo</dc:creator>
  <cp:lastModifiedBy>David Barrionuevo</cp:lastModifiedBy>
  <dcterms:created xsi:type="dcterms:W3CDTF">2024-07-02T15:50:25Z</dcterms:created>
  <dcterms:modified xsi:type="dcterms:W3CDTF">2024-07-02T16:02:29Z</dcterms:modified>
</cp:coreProperties>
</file>